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875" activeTab="1"/>
  </bookViews>
  <sheets>
    <sheet name="Titul" sheetId="1" r:id="rId1"/>
    <sheet name="Vykaz" sheetId="2" r:id="rId2"/>
  </sheets>
  <externalReferences>
    <externalReference r:id="rId5"/>
  </externalReferences>
  <definedNames>
    <definedName name="fakt1R">#REF!</definedName>
  </definedNames>
  <calcPr fullCalcOnLoad="1"/>
</workbook>
</file>

<file path=xl/sharedStrings.xml><?xml version="1.0" encoding="utf-8"?>
<sst xmlns="http://schemas.openxmlformats.org/spreadsheetml/2006/main" count="144" uniqueCount="93">
  <si>
    <t>Vypracoval :</t>
  </si>
  <si>
    <t>Zodpovedný projektant :</t>
  </si>
  <si>
    <t>Vedúci projektant :</t>
  </si>
  <si>
    <t xml:space="preserve"> </t>
  </si>
  <si>
    <t xml:space="preserve">       </t>
  </si>
  <si>
    <t xml:space="preserve">     </t>
  </si>
  <si>
    <t>Diel:</t>
  </si>
  <si>
    <t>Príl.č. :</t>
  </si>
  <si>
    <t xml:space="preserve">Objekt : </t>
  </si>
  <si>
    <t>Časť :</t>
  </si>
  <si>
    <t>Stavba :</t>
  </si>
  <si>
    <t>Obsah :</t>
  </si>
  <si>
    <t>STAVOPROJEKT s.r.o.</t>
  </si>
  <si>
    <t>Jarková 31</t>
  </si>
  <si>
    <t>080 01 Prešov</t>
  </si>
  <si>
    <t>MATERIÁL</t>
  </si>
  <si>
    <t>PC</t>
  </si>
  <si>
    <t>ZAS</t>
  </si>
  <si>
    <t>NAZ</t>
  </si>
  <si>
    <t>POC</t>
  </si>
  <si>
    <t>MJ</t>
  </si>
  <si>
    <t>JEDN. CENA</t>
  </si>
  <si>
    <t>CENA</t>
  </si>
  <si>
    <t>ks</t>
  </si>
  <si>
    <t>m</t>
  </si>
  <si>
    <t>Spolu</t>
  </si>
  <si>
    <t>Stratné z metr. materiálu</t>
  </si>
  <si>
    <t>%</t>
  </si>
  <si>
    <t>Podružný materiál</t>
  </si>
  <si>
    <t>Celkom</t>
  </si>
  <si>
    <t>MONTÁŽ</t>
  </si>
  <si>
    <t>hod</t>
  </si>
  <si>
    <t xml:space="preserve">Spracovanie východiskovej revízie                                                             </t>
  </si>
  <si>
    <t>PPV</t>
  </si>
  <si>
    <t>kg</t>
  </si>
  <si>
    <t>3549000A01</t>
  </si>
  <si>
    <t>Vodic FeZn ø 10mm (1m=0,62kg)</t>
  </si>
  <si>
    <t xml:space="preserve">Drobné elektroinštalačné práce                                                                                      </t>
  </si>
  <si>
    <t>Vodic FeZn do 8-10mm v zemi</t>
  </si>
  <si>
    <t xml:space="preserve">341400M140  </t>
  </si>
  <si>
    <t>Kabel AYKY-J 4x16</t>
  </si>
  <si>
    <t xml:space="preserve">345658K001  </t>
  </si>
  <si>
    <t xml:space="preserve">354358R03   </t>
  </si>
  <si>
    <t xml:space="preserve">Kábelová koncovka pre kábel 4-35                                                                                   </t>
  </si>
  <si>
    <t>Kabel AYKY 4x16 v.u.</t>
  </si>
  <si>
    <t>ZEMNÉ PRÁCE</t>
  </si>
  <si>
    <t>Vystrazna folia PVC 22cm</t>
  </si>
  <si>
    <t>460620013</t>
  </si>
  <si>
    <t>m2</t>
  </si>
  <si>
    <t>VSR</t>
  </si>
  <si>
    <t>3549040A30</t>
  </si>
  <si>
    <t>341203M100</t>
  </si>
  <si>
    <t>Kabel CYKY-J 3x1,5</t>
  </si>
  <si>
    <t xml:space="preserve">Chránička HDPE/LDPE kábelová ohybná 40                                                              </t>
  </si>
  <si>
    <t>Elektrovýzbroj stožiara - svorkovnica + poistková patróna pre jeden vývod</t>
  </si>
  <si>
    <t>Trubka ochranna z PE, novoduru do 40mm v.u.</t>
  </si>
  <si>
    <t>Osv. stoziar sadovy</t>
  </si>
  <si>
    <t>Elektrovyzbroj pre 1 okruh</t>
  </si>
  <si>
    <t>m3</t>
  </si>
  <si>
    <t>Puzdrovy zaklad pre stoziar VO</t>
  </si>
  <si>
    <t>Ing. Komanický</t>
  </si>
  <si>
    <t>Svorka pripojovacia SP1</t>
  </si>
  <si>
    <t xml:space="preserve">3585700O48  </t>
  </si>
  <si>
    <t>Zahadzanie jamy vc. upravy povrchu - zemina tr.3-4</t>
  </si>
  <si>
    <t>E - stavebná</t>
  </si>
  <si>
    <t>Č. zákazky:</t>
  </si>
  <si>
    <t>Provizorna uprava terenu</t>
  </si>
  <si>
    <t>460050703</t>
  </si>
  <si>
    <t>Jama pre stožiare verejného osvetlenia s objemom do 2m3 - zemina tr.3</t>
  </si>
  <si>
    <t>Koncovka KSE do 4x 4-35 pre celoplast. kab.</t>
  </si>
  <si>
    <t>Svorka pripojovacia SP</t>
  </si>
  <si>
    <t>921AN</t>
  </si>
  <si>
    <t>Fólia výstražná červená PE 22cm</t>
  </si>
  <si>
    <t>Odvoz zeminy do 1km</t>
  </si>
  <si>
    <t>Základový rošt pre stožiar 4m</t>
  </si>
  <si>
    <t>Sv. výbojkové SGS 101 70W SON</t>
  </si>
  <si>
    <t>Výbojka NAV-E 70W</t>
  </si>
  <si>
    <t>931AN</t>
  </si>
  <si>
    <t>Stožiar pozinkovaný 60/40/3 s prírubou - 4m</t>
  </si>
  <si>
    <t xml:space="preserve">Poistka závitová E27/10A gG                                                                               </t>
  </si>
  <si>
    <t>Sv. vybojkove sadové</t>
  </si>
  <si>
    <t>Spracovanie konštrukčnej a výrobnej dokumentácie</t>
  </si>
  <si>
    <t>Spracovanie dokumentácie skutočného vyhotovenia</t>
  </si>
  <si>
    <t>Vykop ryhy 35/80cm (s/h) - zemina tr.3</t>
  </si>
  <si>
    <t>Zahoz ryhy 35/80cm (s/h) - zemina tr.3</t>
  </si>
  <si>
    <t>Stupeň:</t>
  </si>
  <si>
    <t>RP</t>
  </si>
  <si>
    <t>Ing.arch. Krasnay</t>
  </si>
  <si>
    <t>Sabinov – 16b.j. nájomný bytový dom A3, ul. Mlynská</t>
  </si>
  <si>
    <t>STAVBA:   Sabinov – 16b.j. nájomný bytový dom A3, ul. Mlynská</t>
  </si>
  <si>
    <t>Výkaz-výmer</t>
  </si>
  <si>
    <t xml:space="preserve"> SO 08 Verejné osvetlenie</t>
  </si>
  <si>
    <t>OBJEKT:  SO 08 Verejné osvetlenie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</si>
</sst>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0.0000"/>
    <numFmt numFmtId="175" formatCode="#,##0.000"/>
    <numFmt numFmtId="176" formatCode="#,##0.00000"/>
    <numFmt numFmtId="177" formatCode="#,##0&quot; &quot;"/>
    <numFmt numFmtId="178" formatCode="#,##0.00&quot; &quot;"/>
    <numFmt numFmtId="179" formatCode="#,##0\ &quot;Sk&quot;"/>
    <numFmt numFmtId="180" formatCode="#,##0.00&quot; Sk&quot;;[Red]&quot;-&quot;#,##0.00&quot; Sk&quot;"/>
    <numFmt numFmtId="181" formatCode="#,##0&quot; Sk&quot;;&quot;-&quot;#,##0&quot; Sk&quot;"/>
    <numFmt numFmtId="182" formatCode="#,##0&quot; Sk&quot;;[Red]&quot;-&quot;#,##0&quot; Sk&quot;"/>
    <numFmt numFmtId="183" formatCode="#,##0.00&quot; Sk&quot;;&quot;-&quot;#,##0.00&quot; Sk&quot;"/>
    <numFmt numFmtId="184" formatCode="\ "/>
    <numFmt numFmtId="185" formatCode="0;0;"/>
    <numFmt numFmtId="186" formatCode="0.00;0;0"/>
    <numFmt numFmtId="187" formatCode="0.0%"/>
    <numFmt numFmtId="188" formatCode="#,##0&quot;  &quot;"/>
    <numFmt numFmtId="189" formatCode="#,##0\ _S_k"/>
    <numFmt numFmtId="190" formatCode="###,###,###,###.###"/>
  </numFmts>
  <fonts count="13"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3"/>
      <name val="Times New Roman"/>
      <family val="1"/>
    </font>
    <font>
      <sz val="10"/>
      <name val="Arial"/>
      <family val="0"/>
    </font>
    <font>
      <b/>
      <sz val="7"/>
      <name val="Letter Gothic CE"/>
      <family val="0"/>
    </font>
    <font>
      <sz val="10"/>
      <name val="Helv"/>
      <family val="0"/>
    </font>
    <font>
      <sz val="8"/>
      <name val="Arial CE"/>
      <family val="2"/>
    </font>
    <font>
      <b/>
      <sz val="8"/>
      <name val="Arial CE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0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2" fontId="8" fillId="0" borderId="1">
      <alignment/>
      <protection/>
    </xf>
    <xf numFmtId="0" fontId="8" fillId="0" borderId="1" applyFont="0" applyFill="0">
      <alignment/>
      <protection/>
    </xf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71" fontId="7" fillId="0" borderId="0" applyNumberFormat="0" applyFill="0" applyBorder="0" applyAlignment="0" applyProtection="0"/>
    <xf numFmtId="171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NumberFormat="0" applyFill="0" applyBorder="0" applyAlignment="0" applyProtection="0"/>
    <xf numFmtId="17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NumberFormat="0" applyFill="0" applyBorder="0" applyAlignment="0" applyProtection="0"/>
    <xf numFmtId="9" fontId="7" fillId="0" borderId="0" applyNumberFormat="0" applyFill="0" applyBorder="0" applyAlignment="0" applyProtection="0"/>
    <xf numFmtId="0" fontId="8" fillId="0" borderId="2" applyBorder="0">
      <alignment vertical="center"/>
      <protection/>
    </xf>
    <xf numFmtId="0" fontId="8" fillId="0" borderId="2">
      <alignment vertical="center"/>
      <protection/>
    </xf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72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" fontId="4" fillId="0" borderId="0" xfId="42" applyNumberFormat="1" applyFont="1" applyFill="1">
      <alignment/>
      <protection/>
    </xf>
    <xf numFmtId="2" fontId="4" fillId="0" borderId="0" xfId="42" applyNumberFormat="1" applyFont="1" applyFill="1">
      <alignment/>
      <protection/>
    </xf>
    <xf numFmtId="2" fontId="4" fillId="0" borderId="0" xfId="42" applyNumberFormat="1" applyFont="1">
      <alignment/>
      <protection/>
    </xf>
    <xf numFmtId="1" fontId="4" fillId="0" borderId="0" xfId="42" applyNumberFormat="1" applyFont="1" applyAlignment="1">
      <alignment horizontal="left"/>
      <protection/>
    </xf>
    <xf numFmtId="1" fontId="4" fillId="0" borderId="0" xfId="42" applyNumberFormat="1" applyFont="1">
      <alignment/>
      <protection/>
    </xf>
    <xf numFmtId="2" fontId="0" fillId="0" borderId="0" xfId="42" applyNumberFormat="1">
      <alignment/>
      <protection/>
    </xf>
    <xf numFmtId="49" fontId="4" fillId="0" borderId="0" xfId="42" applyNumberFormat="1" applyFont="1" applyAlignment="1">
      <alignment horizontal="left"/>
      <protection/>
    </xf>
    <xf numFmtId="1" fontId="4" fillId="0" borderId="0" xfId="42" applyNumberFormat="1" applyFont="1" applyFill="1" applyAlignment="1">
      <alignment horizontal="left"/>
      <protection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0" fillId="0" borderId="3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" fontId="10" fillId="0" borderId="0" xfId="42" applyNumberFormat="1" applyFont="1" applyFill="1">
      <alignment/>
      <protection/>
    </xf>
    <xf numFmtId="2" fontId="10" fillId="0" borderId="0" xfId="42" applyNumberFormat="1" applyFont="1" applyFill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" fontId="10" fillId="0" borderId="0" xfId="42" applyNumberFormat="1" applyFont="1" applyBorder="1">
      <alignment/>
      <protection/>
    </xf>
    <xf numFmtId="2" fontId="10" fillId="0" borderId="0" xfId="0" applyNumberFormat="1" applyFont="1" applyFill="1" applyAlignment="1">
      <alignment horizontal="left"/>
    </xf>
    <xf numFmtId="2" fontId="10" fillId="0" borderId="0" xfId="42" applyNumberFormat="1" applyFont="1" applyFill="1" applyBorder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3" xfId="0" applyFont="1" applyBorder="1" applyAlignment="1">
      <alignment horizontal="left"/>
    </xf>
    <xf numFmtId="0" fontId="10" fillId="0" borderId="3" xfId="42" applyFont="1" applyBorder="1">
      <alignment/>
      <protection/>
    </xf>
    <xf numFmtId="2" fontId="10" fillId="0" borderId="3" xfId="42" applyNumberFormat="1" applyFont="1" applyFill="1" applyBorder="1">
      <alignment/>
      <protection/>
    </xf>
    <xf numFmtId="2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" fontId="10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1" fontId="10" fillId="0" borderId="4" xfId="0" applyNumberFormat="1" applyFont="1" applyFill="1" applyBorder="1" applyAlignment="1">
      <alignment horizontal="left"/>
    </xf>
    <xf numFmtId="1" fontId="10" fillId="0" borderId="4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left"/>
    </xf>
    <xf numFmtId="1" fontId="10" fillId="0" borderId="0" xfId="42" applyNumberFormat="1" applyFont="1" applyAlignment="1">
      <alignment horizontal="left"/>
      <protection/>
    </xf>
    <xf numFmtId="1" fontId="10" fillId="0" borderId="0" xfId="42" applyNumberFormat="1" applyFont="1">
      <alignment/>
      <protection/>
    </xf>
    <xf numFmtId="0" fontId="10" fillId="0" borderId="3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1" fontId="10" fillId="0" borderId="0" xfId="42" applyNumberFormat="1" applyFont="1" applyFill="1" applyBorder="1">
      <alignment/>
      <protection/>
    </xf>
    <xf numFmtId="0" fontId="10" fillId="0" borderId="0" xfId="42" applyFont="1" applyFill="1">
      <alignment/>
      <protection/>
    </xf>
    <xf numFmtId="0" fontId="10" fillId="0" borderId="3" xfId="42" applyFont="1" applyFill="1" applyBorder="1">
      <alignment/>
      <protection/>
    </xf>
    <xf numFmtId="1" fontId="10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0" fillId="0" borderId="0" xfId="42" applyNumberFormat="1" applyFont="1">
      <alignment/>
      <protection/>
    </xf>
    <xf numFmtId="172" fontId="10" fillId="0" borderId="0" xfId="0" applyNumberFormat="1" applyFont="1" applyFill="1" applyAlignment="1">
      <alignment/>
    </xf>
    <xf numFmtId="172" fontId="10" fillId="0" borderId="3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 horizontal="left"/>
    </xf>
  </cellXfs>
  <cellStyles count="36">
    <cellStyle name="Normal" xfId="0"/>
    <cellStyle name="Currency [0]" xfId="15"/>
    <cellStyle name="1 000 Kč_Rozpočet_NN_ČS_Abranovce" xfId="16"/>
    <cellStyle name="1 000 Kč_Sešit1" xfId="17"/>
    <cellStyle name="1 000 Sk" xfId="18"/>
    <cellStyle name="1 000,-  Sk" xfId="19"/>
    <cellStyle name="1 000,- Kč" xfId="20"/>
    <cellStyle name="1 000,- Sk" xfId="21"/>
    <cellStyle name="1000 Sk_fakturuj99" xfId="22"/>
    <cellStyle name="Comma" xfId="23"/>
    <cellStyle name="Comma [0]" xfId="24"/>
    <cellStyle name="čárky [0]_Rozpočet_NN_ČS_Abranovce" xfId="25"/>
    <cellStyle name="čárky [0]_Sešit1" xfId="26"/>
    <cellStyle name="čárky_Rozpočet_NN_ČS_Abranovce" xfId="27"/>
    <cellStyle name="čárky_Sešit1" xfId="28"/>
    <cellStyle name="čiarky [0]_fakturuj99" xfId="29"/>
    <cellStyle name="čiarky_fakturuj99" xfId="30"/>
    <cellStyle name="data" xfId="31"/>
    <cellStyle name="data_Sešit1" xfId="32"/>
    <cellStyle name="Currency" xfId="33"/>
    <cellStyle name="meny_fakturuj99" xfId="34"/>
    <cellStyle name="měny_Rozpočet_NN_ČS_Abranovce" xfId="35"/>
    <cellStyle name="měny_Sešit1" xfId="36"/>
    <cellStyle name="normálne_fakturuj99" xfId="37"/>
    <cellStyle name="normálne_fakturuj99_OskarRV" xfId="38"/>
    <cellStyle name="normálne_fakturuj99_Sešit1" xfId="39"/>
    <cellStyle name="normálne_KLs" xfId="40"/>
    <cellStyle name="normálne_KLv" xfId="41"/>
    <cellStyle name="normální_10_ELI_Rozpocet 1_Vajnory Neexpedovanyyyy" xfId="42"/>
    <cellStyle name="normální_Rozpočet_NN_ČS_Abranovce" xfId="43"/>
    <cellStyle name="percentá_fakturuj99" xfId="44"/>
    <cellStyle name="Percent" xfId="45"/>
    <cellStyle name="procent_Rozpočet_NN_ČS_Abranovce" xfId="46"/>
    <cellStyle name="procent_Sešit1" xfId="47"/>
    <cellStyle name="TEXT" xfId="48"/>
    <cellStyle name="TEXT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komanicky\FDWG\Gajdos\Michalovce%20Rozpocet\09_Rozpocet%20VN%20Barca%201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Krycí list"/>
      <sheetName val="List1"/>
      <sheetName val="Rekapitul"/>
      <sheetName val="Rozpoc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H52"/>
  <sheetViews>
    <sheetView workbookViewId="0" topLeftCell="A20">
      <selection activeCell="B49" sqref="B49"/>
    </sheetView>
  </sheetViews>
  <sheetFormatPr defaultColWidth="9.00390625" defaultRowHeight="12.75"/>
  <cols>
    <col min="6" max="6" width="19.125" style="0" customWidth="1"/>
    <col min="7" max="7" width="12.75390625" style="0" customWidth="1"/>
    <col min="8" max="8" width="8.75390625" style="0" customWidth="1"/>
  </cols>
  <sheetData>
    <row r="22" spans="1:3" ht="14.25">
      <c r="A22" s="7"/>
      <c r="B22" s="7"/>
      <c r="C22" s="7"/>
    </row>
    <row r="23" spans="1:3" ht="14.25">
      <c r="A23" s="7"/>
      <c r="B23" s="7"/>
      <c r="C23" s="7"/>
    </row>
    <row r="24" spans="1:3" ht="14.25">
      <c r="A24" s="7"/>
      <c r="B24" s="7"/>
      <c r="C24" s="7"/>
    </row>
    <row r="25" spans="1:3" ht="14.25">
      <c r="A25" s="7"/>
      <c r="B25" s="7"/>
      <c r="C25" s="7"/>
    </row>
    <row r="26" spans="1:3" ht="14.25">
      <c r="A26" s="7"/>
      <c r="B26" s="7"/>
      <c r="C26" s="7"/>
    </row>
    <row r="27" spans="1:8" ht="15.75">
      <c r="A27" s="7"/>
      <c r="B27" s="7"/>
      <c r="C27" s="7"/>
      <c r="D27" s="1"/>
      <c r="E27" s="1"/>
      <c r="F27" s="1"/>
      <c r="G27" s="1"/>
      <c r="H27" s="1"/>
    </row>
    <row r="28" spans="1:8" ht="15.75">
      <c r="A28" s="7"/>
      <c r="B28" s="7"/>
      <c r="C28" s="7"/>
      <c r="D28" s="1"/>
      <c r="E28" s="1"/>
      <c r="F28" s="1"/>
      <c r="G28" s="1"/>
      <c r="H28" s="1"/>
    </row>
    <row r="29" spans="1:8" ht="18.75">
      <c r="A29" s="88" t="s">
        <v>12</v>
      </c>
      <c r="B29" s="88"/>
      <c r="C29" s="88"/>
      <c r="D29" s="1"/>
      <c r="E29" s="1"/>
      <c r="F29" s="1"/>
      <c r="G29" s="1"/>
      <c r="H29" s="1"/>
    </row>
    <row r="30" spans="1:8" ht="16.5">
      <c r="A30" s="16" t="s">
        <v>13</v>
      </c>
      <c r="B30" s="16"/>
      <c r="C30" s="1"/>
      <c r="D30" s="1"/>
      <c r="E30" s="1"/>
      <c r="F30" s="1"/>
      <c r="G30" s="1"/>
      <c r="H30" s="1"/>
    </row>
    <row r="31" spans="1:8" ht="16.5">
      <c r="A31" s="16" t="s">
        <v>14</v>
      </c>
      <c r="B31" s="16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 t="s">
        <v>3</v>
      </c>
      <c r="B41" s="1" t="s">
        <v>4</v>
      </c>
      <c r="C41" s="1" t="s">
        <v>5</v>
      </c>
      <c r="D41" s="1"/>
      <c r="E41" s="1"/>
      <c r="F41" s="1"/>
      <c r="G41" s="1"/>
      <c r="H41" s="1"/>
    </row>
    <row r="42" ht="15.75" customHeight="1"/>
    <row r="43" spans="1:8" ht="15.75" customHeight="1">
      <c r="A43" s="12" t="s">
        <v>0</v>
      </c>
      <c r="B43" s="12"/>
      <c r="C43" s="12"/>
      <c r="D43" s="12"/>
      <c r="E43" s="12"/>
      <c r="F43" s="12"/>
      <c r="G43" s="12" t="s">
        <v>60</v>
      </c>
      <c r="H43" s="12"/>
    </row>
    <row r="44" spans="1:8" ht="19.5" customHeight="1">
      <c r="A44" s="12" t="s">
        <v>1</v>
      </c>
      <c r="B44" s="12"/>
      <c r="C44" s="12"/>
      <c r="D44" s="12"/>
      <c r="E44" s="12"/>
      <c r="F44" s="12"/>
      <c r="G44" s="12" t="s">
        <v>60</v>
      </c>
      <c r="H44" s="12"/>
    </row>
    <row r="45" spans="1:8" ht="19.5" customHeight="1">
      <c r="A45" s="13" t="s">
        <v>2</v>
      </c>
      <c r="B45" s="13"/>
      <c r="C45" s="13"/>
      <c r="D45" s="13"/>
      <c r="E45" s="13"/>
      <c r="F45" s="13"/>
      <c r="G45" s="13" t="s">
        <v>87</v>
      </c>
      <c r="H45" s="13"/>
    </row>
    <row r="46" spans="1:8" ht="19.5" customHeight="1">
      <c r="A46" s="12" t="s">
        <v>10</v>
      </c>
      <c r="B46" s="12" t="s">
        <v>88</v>
      </c>
      <c r="C46" s="12"/>
      <c r="D46" s="12"/>
      <c r="E46" s="12"/>
      <c r="F46" s="12"/>
      <c r="G46" s="12" t="s">
        <v>85</v>
      </c>
      <c r="H46" s="17" t="s">
        <v>86</v>
      </c>
    </row>
    <row r="47" spans="1:8" ht="19.5" customHeight="1">
      <c r="A47" s="12" t="s">
        <v>9</v>
      </c>
      <c r="B47" s="12" t="s">
        <v>64</v>
      </c>
      <c r="C47" s="12"/>
      <c r="D47" s="12"/>
      <c r="E47" s="12"/>
      <c r="F47" s="12"/>
      <c r="G47" s="12" t="s">
        <v>65</v>
      </c>
      <c r="H47" s="33">
        <v>17091</v>
      </c>
    </row>
    <row r="48" spans="1:8" ht="19.5" customHeight="1">
      <c r="A48" s="12" t="s">
        <v>8</v>
      </c>
      <c r="B48" s="30" t="s">
        <v>91</v>
      </c>
      <c r="C48" s="30"/>
      <c r="D48" s="12"/>
      <c r="E48" s="12"/>
      <c r="F48" s="12"/>
      <c r="G48" s="12" t="s">
        <v>6</v>
      </c>
      <c r="H48" s="33" t="s">
        <v>49</v>
      </c>
    </row>
    <row r="49" spans="1:8" ht="19.5" customHeight="1">
      <c r="A49" s="12" t="s">
        <v>11</v>
      </c>
      <c r="B49" s="12" t="s">
        <v>90</v>
      </c>
      <c r="C49" s="12"/>
      <c r="D49" s="12"/>
      <c r="E49" s="12"/>
      <c r="F49" s="12"/>
      <c r="G49" s="12" t="s">
        <v>7</v>
      </c>
      <c r="H49" s="33">
        <v>5</v>
      </c>
    </row>
    <row r="50" ht="19.5" customHeight="1"/>
    <row r="51" ht="19.5" customHeight="1"/>
    <row r="52" ht="12.75">
      <c r="H52" s="6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625" style="0" customWidth="1"/>
    <col min="2" max="2" width="10.25390625" style="0" customWidth="1"/>
    <col min="3" max="3" width="52.875" style="0" customWidth="1"/>
    <col min="4" max="4" width="5.375" style="0" customWidth="1"/>
    <col min="5" max="5" width="4.75390625" style="0" customWidth="1"/>
    <col min="6" max="6" width="9.875" style="0" customWidth="1"/>
  </cols>
  <sheetData>
    <row r="1" spans="1:7" ht="12.75">
      <c r="A1" s="8" t="s">
        <v>89</v>
      </c>
      <c r="B1" s="8"/>
      <c r="C1" s="8"/>
      <c r="D1" s="4"/>
      <c r="E1" s="4"/>
      <c r="F1" s="5"/>
      <c r="G1" s="4"/>
    </row>
    <row r="2" spans="1:3" ht="12.75">
      <c r="A2" s="11" t="s">
        <v>92</v>
      </c>
      <c r="B2" s="11"/>
      <c r="C2" s="11"/>
    </row>
    <row r="4" ht="12.75">
      <c r="G4" s="4"/>
    </row>
    <row r="5" spans="1:7" ht="12.75" customHeight="1">
      <c r="A5" s="46" t="s">
        <v>15</v>
      </c>
      <c r="B5" s="46"/>
      <c r="C5" s="45"/>
      <c r="D5" s="45"/>
      <c r="E5" s="45"/>
      <c r="F5" s="44"/>
      <c r="G5" s="45"/>
    </row>
    <row r="6" spans="1:7" ht="12.75" customHeight="1">
      <c r="A6" s="47" t="s">
        <v>16</v>
      </c>
      <c r="B6" s="47" t="s">
        <v>17</v>
      </c>
      <c r="C6" s="47" t="s">
        <v>18</v>
      </c>
      <c r="D6" s="47" t="s">
        <v>19</v>
      </c>
      <c r="E6" s="47" t="s">
        <v>20</v>
      </c>
      <c r="F6" s="48" t="s">
        <v>21</v>
      </c>
      <c r="G6" s="49" t="s">
        <v>22</v>
      </c>
    </row>
    <row r="7" spans="1:10" ht="12.75" customHeight="1">
      <c r="A7" s="50">
        <v>1</v>
      </c>
      <c r="B7" s="45" t="s">
        <v>35</v>
      </c>
      <c r="C7" s="45" t="s">
        <v>36</v>
      </c>
      <c r="D7" s="45">
        <v>12</v>
      </c>
      <c r="E7" s="45" t="s">
        <v>34</v>
      </c>
      <c r="F7" s="44"/>
      <c r="G7" s="51">
        <f>D7*F7</f>
        <v>0</v>
      </c>
      <c r="H7" s="3"/>
      <c r="I7" s="15"/>
      <c r="J7" s="3"/>
    </row>
    <row r="8" spans="1:10" ht="12.75" customHeight="1">
      <c r="A8" s="52">
        <v>2</v>
      </c>
      <c r="B8" s="45" t="s">
        <v>50</v>
      </c>
      <c r="C8" s="45" t="s">
        <v>61</v>
      </c>
      <c r="D8" s="45">
        <v>2</v>
      </c>
      <c r="E8" s="45" t="s">
        <v>23</v>
      </c>
      <c r="F8" s="44"/>
      <c r="G8" s="51">
        <f aca="true" t="shared" si="0" ref="G8:G19">D8*F8</f>
        <v>0</v>
      </c>
      <c r="H8" s="3"/>
      <c r="I8" s="15"/>
      <c r="J8" s="3"/>
    </row>
    <row r="9" spans="1:10" ht="12.75" customHeight="1">
      <c r="A9" s="52">
        <v>3</v>
      </c>
      <c r="B9" s="45" t="s">
        <v>51</v>
      </c>
      <c r="C9" s="45" t="s">
        <v>52</v>
      </c>
      <c r="D9" s="45">
        <v>8</v>
      </c>
      <c r="E9" s="42" t="s">
        <v>24</v>
      </c>
      <c r="F9" s="44"/>
      <c r="G9" s="51">
        <f t="shared" si="0"/>
        <v>0</v>
      </c>
      <c r="H9" s="3"/>
      <c r="I9" s="15"/>
      <c r="J9" s="3"/>
    </row>
    <row r="10" spans="1:10" ht="12.75" customHeight="1">
      <c r="A10" s="50">
        <v>4</v>
      </c>
      <c r="B10" s="53" t="s">
        <v>39</v>
      </c>
      <c r="C10" s="53" t="s">
        <v>40</v>
      </c>
      <c r="D10" s="53">
        <v>84</v>
      </c>
      <c r="E10" s="53" t="s">
        <v>24</v>
      </c>
      <c r="F10" s="54"/>
      <c r="G10" s="51">
        <f t="shared" si="0"/>
        <v>0</v>
      </c>
      <c r="H10" s="3"/>
      <c r="I10" s="15"/>
      <c r="J10" s="3"/>
    </row>
    <row r="11" spans="1:10" ht="12.75" customHeight="1">
      <c r="A11" s="50">
        <v>5</v>
      </c>
      <c r="B11" s="53" t="s">
        <v>41</v>
      </c>
      <c r="C11" s="53" t="s">
        <v>53</v>
      </c>
      <c r="D11" s="53">
        <v>82</v>
      </c>
      <c r="E11" s="53" t="s">
        <v>24</v>
      </c>
      <c r="F11" s="54"/>
      <c r="G11" s="51">
        <f t="shared" si="0"/>
        <v>0</v>
      </c>
      <c r="H11" s="3"/>
      <c r="I11" s="15"/>
      <c r="J11" s="3"/>
    </row>
    <row r="12" spans="1:10" ht="12.75" customHeight="1">
      <c r="A12" s="55">
        <v>6</v>
      </c>
      <c r="B12" s="42" t="s">
        <v>71</v>
      </c>
      <c r="C12" s="42" t="s">
        <v>72</v>
      </c>
      <c r="D12" s="42">
        <v>80</v>
      </c>
      <c r="E12" s="42" t="s">
        <v>24</v>
      </c>
      <c r="F12" s="43"/>
      <c r="G12" s="51">
        <f t="shared" si="0"/>
        <v>0</v>
      </c>
      <c r="H12" s="3"/>
      <c r="I12" s="15"/>
      <c r="J12" s="3"/>
    </row>
    <row r="13" spans="1:10" ht="12.75" customHeight="1">
      <c r="A13" s="55">
        <v>7</v>
      </c>
      <c r="B13" s="53" t="s">
        <v>42</v>
      </c>
      <c r="C13" s="53" t="s">
        <v>43</v>
      </c>
      <c r="D13" s="53">
        <v>4</v>
      </c>
      <c r="E13" s="53" t="s">
        <v>23</v>
      </c>
      <c r="F13" s="54"/>
      <c r="G13" s="51">
        <f t="shared" si="0"/>
        <v>0</v>
      </c>
      <c r="H13" s="3"/>
      <c r="I13" s="15"/>
      <c r="J13" s="3"/>
    </row>
    <row r="14" spans="1:10" ht="12.75" customHeight="1">
      <c r="A14" s="55">
        <v>8</v>
      </c>
      <c r="B14" s="45" t="s">
        <v>62</v>
      </c>
      <c r="C14" s="45" t="s">
        <v>79</v>
      </c>
      <c r="D14" s="45">
        <v>3</v>
      </c>
      <c r="E14" s="42" t="s">
        <v>23</v>
      </c>
      <c r="F14" s="43"/>
      <c r="G14" s="51">
        <f t="shared" si="0"/>
        <v>0</v>
      </c>
      <c r="H14" s="3"/>
      <c r="I14" s="15"/>
      <c r="J14" s="3"/>
    </row>
    <row r="15" spans="1:10" ht="12.75" customHeight="1">
      <c r="A15" s="55">
        <v>9</v>
      </c>
      <c r="B15" s="42" t="s">
        <v>71</v>
      </c>
      <c r="C15" s="85" t="s">
        <v>75</v>
      </c>
      <c r="D15" s="45">
        <v>2</v>
      </c>
      <c r="E15" s="42" t="s">
        <v>23</v>
      </c>
      <c r="F15" s="43"/>
      <c r="G15" s="51">
        <f t="shared" si="0"/>
        <v>0</v>
      </c>
      <c r="H15" s="3"/>
      <c r="I15" s="15"/>
      <c r="J15" s="3"/>
    </row>
    <row r="16" spans="1:10" ht="12.75" customHeight="1">
      <c r="A16" s="56">
        <v>10</v>
      </c>
      <c r="B16" s="42" t="s">
        <v>77</v>
      </c>
      <c r="C16" s="85" t="s">
        <v>76</v>
      </c>
      <c r="D16" s="45">
        <v>2</v>
      </c>
      <c r="E16" s="42" t="s">
        <v>23</v>
      </c>
      <c r="F16" s="43"/>
      <c r="G16" s="51">
        <f t="shared" si="0"/>
        <v>0</v>
      </c>
      <c r="H16" s="3"/>
      <c r="I16" s="15"/>
      <c r="J16" s="3"/>
    </row>
    <row r="17" spans="1:10" ht="12.75" customHeight="1">
      <c r="A17" s="55">
        <v>11</v>
      </c>
      <c r="B17" s="42" t="s">
        <v>71</v>
      </c>
      <c r="C17" s="58" t="s">
        <v>78</v>
      </c>
      <c r="D17" s="84">
        <v>2</v>
      </c>
      <c r="E17" s="57" t="s">
        <v>23</v>
      </c>
      <c r="F17" s="59"/>
      <c r="G17" s="51">
        <f t="shared" si="0"/>
        <v>0</v>
      </c>
      <c r="H17" s="3"/>
      <c r="I17" s="15"/>
      <c r="J17" s="3"/>
    </row>
    <row r="18" spans="1:10" ht="12.75">
      <c r="A18" s="55">
        <v>12</v>
      </c>
      <c r="B18" s="42" t="s">
        <v>71</v>
      </c>
      <c r="C18" s="85" t="s">
        <v>74</v>
      </c>
      <c r="D18" s="85">
        <v>2</v>
      </c>
      <c r="E18" s="60" t="s">
        <v>23</v>
      </c>
      <c r="F18" s="61"/>
      <c r="G18" s="51">
        <f t="shared" si="0"/>
        <v>0</v>
      </c>
      <c r="H18" s="3"/>
      <c r="I18" s="15"/>
      <c r="J18" s="3"/>
    </row>
    <row r="19" spans="1:10" ht="12.75">
      <c r="A19" s="62">
        <v>13</v>
      </c>
      <c r="B19" s="87" t="s">
        <v>71</v>
      </c>
      <c r="C19" s="86" t="s">
        <v>54</v>
      </c>
      <c r="D19" s="86">
        <v>2</v>
      </c>
      <c r="E19" s="63" t="s">
        <v>23</v>
      </c>
      <c r="F19" s="64"/>
      <c r="G19" s="65">
        <f t="shared" si="0"/>
        <v>0</v>
      </c>
      <c r="H19" s="3"/>
      <c r="I19" s="15"/>
      <c r="J19" s="3"/>
    </row>
    <row r="20" spans="1:7" ht="12.75">
      <c r="A20" s="66"/>
      <c r="B20" s="66" t="s">
        <v>25</v>
      </c>
      <c r="C20" s="66"/>
      <c r="D20" s="66"/>
      <c r="E20" s="66"/>
      <c r="F20" s="66"/>
      <c r="G20" s="67">
        <f>SUM(G7:G19)</f>
        <v>0</v>
      </c>
    </row>
    <row r="21" spans="1:7" ht="12.75">
      <c r="A21" s="68"/>
      <c r="B21" s="45" t="s">
        <v>26</v>
      </c>
      <c r="C21" s="45"/>
      <c r="D21" s="45">
        <v>5</v>
      </c>
      <c r="E21" s="45" t="s">
        <v>27</v>
      </c>
      <c r="F21" s="68"/>
      <c r="G21" s="67">
        <v>0</v>
      </c>
    </row>
    <row r="22" spans="1:7" ht="12.75">
      <c r="A22" s="69"/>
      <c r="B22" s="47" t="s">
        <v>28</v>
      </c>
      <c r="C22" s="47"/>
      <c r="D22" s="47">
        <v>3</v>
      </c>
      <c r="E22" s="47" t="s">
        <v>27</v>
      </c>
      <c r="F22" s="70"/>
      <c r="G22" s="48">
        <f>G20*0.03</f>
        <v>0</v>
      </c>
    </row>
    <row r="23" spans="1:7" ht="12.75">
      <c r="A23" s="71"/>
      <c r="B23" s="72" t="s">
        <v>29</v>
      </c>
      <c r="C23" s="72"/>
      <c r="D23" s="72"/>
      <c r="E23" s="72"/>
      <c r="F23" s="73"/>
      <c r="G23" s="74">
        <f>SUM(G20:G22)</f>
        <v>0</v>
      </c>
    </row>
    <row r="24" spans="1:7" ht="12.75">
      <c r="A24" s="75"/>
      <c r="B24" s="68"/>
      <c r="C24" s="68"/>
      <c r="D24" s="68"/>
      <c r="E24" s="75"/>
      <c r="F24" s="75"/>
      <c r="G24" s="75"/>
    </row>
    <row r="25" spans="1:7" ht="12.75">
      <c r="A25" s="75"/>
      <c r="B25" s="3"/>
      <c r="C25" s="3"/>
      <c r="D25" s="3"/>
      <c r="G25" s="75"/>
    </row>
    <row r="26" spans="1:7" ht="12.75">
      <c r="A26" s="46" t="s">
        <v>30</v>
      </c>
      <c r="B26" s="68"/>
      <c r="C26" s="68"/>
      <c r="D26" s="68"/>
      <c r="E26" s="68"/>
      <c r="F26" s="68"/>
      <c r="G26" s="68"/>
    </row>
    <row r="27" spans="1:7" ht="12.75">
      <c r="A27" s="47" t="s">
        <v>16</v>
      </c>
      <c r="B27" s="47" t="s">
        <v>17</v>
      </c>
      <c r="C27" s="47" t="s">
        <v>18</v>
      </c>
      <c r="D27" s="47" t="s">
        <v>19</v>
      </c>
      <c r="E27" s="47" t="s">
        <v>20</v>
      </c>
      <c r="F27" s="65" t="s">
        <v>21</v>
      </c>
      <c r="G27" s="49" t="s">
        <v>22</v>
      </c>
    </row>
    <row r="28" spans="1:7" ht="12.75">
      <c r="A28" s="76">
        <v>1</v>
      </c>
      <c r="B28" s="50">
        <v>210010123</v>
      </c>
      <c r="C28" s="45" t="s">
        <v>55</v>
      </c>
      <c r="D28" s="45">
        <v>82</v>
      </c>
      <c r="E28" s="42" t="s">
        <v>24</v>
      </c>
      <c r="F28" s="43"/>
      <c r="G28" s="51">
        <f>D28*F28</f>
        <v>0</v>
      </c>
    </row>
    <row r="29" spans="1:7" ht="12.75">
      <c r="A29" s="52">
        <v>2</v>
      </c>
      <c r="B29" s="76">
        <v>210101361</v>
      </c>
      <c r="C29" s="42" t="s">
        <v>69</v>
      </c>
      <c r="D29" s="42">
        <v>4</v>
      </c>
      <c r="E29" s="42" t="s">
        <v>23</v>
      </c>
      <c r="F29" s="44"/>
      <c r="G29" s="51">
        <f aca="true" t="shared" si="1" ref="G29:G39">D29*F29</f>
        <v>0</v>
      </c>
    </row>
    <row r="30" spans="1:7" ht="12.75">
      <c r="A30" s="52">
        <v>3</v>
      </c>
      <c r="B30" s="76">
        <v>210201067</v>
      </c>
      <c r="C30" s="42" t="s">
        <v>80</v>
      </c>
      <c r="D30" s="42">
        <v>2</v>
      </c>
      <c r="E30" s="42" t="s">
        <v>23</v>
      </c>
      <c r="F30" s="44"/>
      <c r="G30" s="51">
        <f t="shared" si="1"/>
        <v>0</v>
      </c>
    </row>
    <row r="31" spans="1:7" ht="12.75">
      <c r="A31" s="52">
        <v>4</v>
      </c>
      <c r="B31" s="76">
        <v>210204002</v>
      </c>
      <c r="C31" s="42" t="s">
        <v>56</v>
      </c>
      <c r="D31" s="42">
        <v>2</v>
      </c>
      <c r="E31" s="42" t="s">
        <v>23</v>
      </c>
      <c r="F31" s="44"/>
      <c r="G31" s="51">
        <f t="shared" si="1"/>
        <v>0</v>
      </c>
    </row>
    <row r="32" spans="1:7" ht="12.75">
      <c r="A32" s="52">
        <v>5</v>
      </c>
      <c r="B32" s="76">
        <v>210204201</v>
      </c>
      <c r="C32" s="42" t="s">
        <v>57</v>
      </c>
      <c r="D32" s="42">
        <v>2</v>
      </c>
      <c r="E32" s="42" t="s">
        <v>23</v>
      </c>
      <c r="F32" s="44"/>
      <c r="G32" s="51">
        <f t="shared" si="1"/>
        <v>0</v>
      </c>
    </row>
    <row r="33" spans="1:7" ht="12.75">
      <c r="A33" s="55">
        <v>6</v>
      </c>
      <c r="B33" s="76">
        <v>210220021</v>
      </c>
      <c r="C33" s="42" t="s">
        <v>38</v>
      </c>
      <c r="D33" s="42">
        <v>20</v>
      </c>
      <c r="E33" s="45" t="s">
        <v>24</v>
      </c>
      <c r="F33" s="44"/>
      <c r="G33" s="51">
        <f t="shared" si="1"/>
        <v>0</v>
      </c>
    </row>
    <row r="34" spans="1:7" ht="12.75">
      <c r="A34" s="55">
        <v>7</v>
      </c>
      <c r="B34" s="76">
        <v>210220245</v>
      </c>
      <c r="C34" s="42" t="s">
        <v>70</v>
      </c>
      <c r="D34" s="42">
        <v>2</v>
      </c>
      <c r="E34" s="45" t="s">
        <v>23</v>
      </c>
      <c r="F34" s="44"/>
      <c r="G34" s="51">
        <f t="shared" si="1"/>
        <v>0</v>
      </c>
    </row>
    <row r="35" spans="1:7" ht="12.75">
      <c r="A35" s="55">
        <v>8</v>
      </c>
      <c r="B35" s="76">
        <v>210901101</v>
      </c>
      <c r="C35" s="42" t="s">
        <v>44</v>
      </c>
      <c r="D35" s="42">
        <v>84</v>
      </c>
      <c r="E35" s="42" t="s">
        <v>24</v>
      </c>
      <c r="F35" s="44"/>
      <c r="G35" s="51">
        <f t="shared" si="1"/>
        <v>0</v>
      </c>
    </row>
    <row r="36" spans="1:7" ht="12.75">
      <c r="A36" s="55">
        <v>9</v>
      </c>
      <c r="B36" s="50">
        <v>213290150</v>
      </c>
      <c r="C36" s="45" t="s">
        <v>37</v>
      </c>
      <c r="D36" s="45">
        <v>4</v>
      </c>
      <c r="E36" s="42" t="s">
        <v>31</v>
      </c>
      <c r="F36" s="44"/>
      <c r="G36" s="51">
        <f t="shared" si="1"/>
        <v>0</v>
      </c>
    </row>
    <row r="37" spans="1:7" ht="12.75">
      <c r="A37" s="55">
        <v>10</v>
      </c>
      <c r="B37" s="50">
        <v>213290150</v>
      </c>
      <c r="C37" s="45" t="s">
        <v>81</v>
      </c>
      <c r="D37" s="45">
        <v>2</v>
      </c>
      <c r="E37" s="45" t="s">
        <v>31</v>
      </c>
      <c r="F37" s="44"/>
      <c r="G37" s="51">
        <f t="shared" si="1"/>
        <v>0</v>
      </c>
    </row>
    <row r="38" spans="1:7" ht="12.75">
      <c r="A38" s="55">
        <v>11</v>
      </c>
      <c r="B38" s="50">
        <v>213290150</v>
      </c>
      <c r="C38" s="45" t="s">
        <v>82</v>
      </c>
      <c r="D38" s="45">
        <v>2</v>
      </c>
      <c r="E38" s="45" t="s">
        <v>31</v>
      </c>
      <c r="F38" s="44"/>
      <c r="G38" s="51">
        <f t="shared" si="1"/>
        <v>0</v>
      </c>
    </row>
    <row r="39" spans="1:7" ht="12.75">
      <c r="A39" s="79">
        <v>12</v>
      </c>
      <c r="B39" s="69">
        <v>213291000</v>
      </c>
      <c r="C39" s="47" t="s">
        <v>32</v>
      </c>
      <c r="D39" s="47">
        <v>6</v>
      </c>
      <c r="E39" s="47" t="s">
        <v>31</v>
      </c>
      <c r="F39" s="48"/>
      <c r="G39" s="65">
        <f t="shared" si="1"/>
        <v>0</v>
      </c>
    </row>
    <row r="40" spans="1:7" ht="12.75">
      <c r="A40" s="66"/>
      <c r="B40" s="80" t="s">
        <v>25</v>
      </c>
      <c r="C40" s="80"/>
      <c r="D40" s="80"/>
      <c r="E40" s="80"/>
      <c r="F40" s="67"/>
      <c r="G40" s="67">
        <f>SUM(G28:G39)</f>
        <v>0</v>
      </c>
    </row>
    <row r="41" spans="1:7" ht="12.75">
      <c r="A41" s="68"/>
      <c r="B41" s="45" t="s">
        <v>33</v>
      </c>
      <c r="C41" s="68"/>
      <c r="D41" s="45">
        <v>2</v>
      </c>
      <c r="E41" s="45" t="s">
        <v>27</v>
      </c>
      <c r="F41" s="68"/>
      <c r="G41" s="44">
        <f>G40*0.02</f>
        <v>0</v>
      </c>
    </row>
    <row r="42" spans="1:7" ht="12.75">
      <c r="A42" s="70"/>
      <c r="B42" s="47" t="s">
        <v>29</v>
      </c>
      <c r="C42" s="47"/>
      <c r="D42" s="47"/>
      <c r="E42" s="47"/>
      <c r="F42" s="70"/>
      <c r="G42" s="48">
        <f>SUM(G40:G41)</f>
        <v>0</v>
      </c>
    </row>
    <row r="43" spans="1:7" ht="12.75">
      <c r="A43" s="66"/>
      <c r="B43" s="80"/>
      <c r="C43" s="80"/>
      <c r="D43" s="80"/>
      <c r="E43" s="80"/>
      <c r="F43" s="66"/>
      <c r="G43" s="67"/>
    </row>
    <row r="44" spans="1:7" ht="12.75">
      <c r="A44" s="81"/>
      <c r="B44" s="75"/>
      <c r="C44" s="75"/>
      <c r="D44" s="75"/>
      <c r="E44" s="75"/>
      <c r="F44" s="68"/>
      <c r="G44" s="66"/>
    </row>
    <row r="45" spans="1:7" ht="12.75">
      <c r="A45" s="46" t="s">
        <v>45</v>
      </c>
      <c r="B45" s="68"/>
      <c r="C45" s="68"/>
      <c r="D45" s="68"/>
      <c r="E45" s="68"/>
      <c r="F45" s="68"/>
      <c r="G45" s="68"/>
    </row>
    <row r="46" spans="1:7" ht="12.75">
      <c r="A46" s="47" t="s">
        <v>16</v>
      </c>
      <c r="B46" s="47" t="s">
        <v>17</v>
      </c>
      <c r="C46" s="47" t="s">
        <v>18</v>
      </c>
      <c r="D46" s="47" t="s">
        <v>19</v>
      </c>
      <c r="E46" s="47" t="s">
        <v>20</v>
      </c>
      <c r="F46" s="65" t="s">
        <v>21</v>
      </c>
      <c r="G46" s="49" t="s">
        <v>22</v>
      </c>
    </row>
    <row r="47" spans="1:7" ht="12.75">
      <c r="A47" s="82">
        <v>1</v>
      </c>
      <c r="B47" s="83" t="s">
        <v>67</v>
      </c>
      <c r="C47" s="42" t="s">
        <v>68</v>
      </c>
      <c r="D47" s="89">
        <v>0.6</v>
      </c>
      <c r="E47" s="42" t="s">
        <v>58</v>
      </c>
      <c r="F47" s="44"/>
      <c r="G47" s="51">
        <f>D47*F47</f>
        <v>0</v>
      </c>
    </row>
    <row r="48" spans="1:7" ht="12.75">
      <c r="A48" s="82">
        <v>2</v>
      </c>
      <c r="B48" s="77">
        <v>460100022</v>
      </c>
      <c r="C48" s="78" t="s">
        <v>59</v>
      </c>
      <c r="D48" s="90">
        <v>2</v>
      </c>
      <c r="E48" s="78" t="s">
        <v>23</v>
      </c>
      <c r="F48" s="61"/>
      <c r="G48" s="51">
        <f aca="true" t="shared" si="2" ref="G48:G54">D48*F48</f>
        <v>0</v>
      </c>
    </row>
    <row r="49" spans="1:7" ht="12.75">
      <c r="A49" s="82">
        <v>3</v>
      </c>
      <c r="B49" s="76">
        <v>460120002</v>
      </c>
      <c r="C49" s="42" t="s">
        <v>63</v>
      </c>
      <c r="D49" s="89">
        <v>0.2</v>
      </c>
      <c r="E49" s="42" t="s">
        <v>58</v>
      </c>
      <c r="F49" s="43"/>
      <c r="G49" s="51">
        <f t="shared" si="2"/>
        <v>0</v>
      </c>
    </row>
    <row r="50" spans="1:7" ht="12.75">
      <c r="A50" s="82">
        <v>4</v>
      </c>
      <c r="B50" s="76">
        <v>460200163</v>
      </c>
      <c r="C50" s="42" t="s">
        <v>83</v>
      </c>
      <c r="D50" s="89">
        <v>80</v>
      </c>
      <c r="E50" s="42" t="s">
        <v>24</v>
      </c>
      <c r="F50" s="44"/>
      <c r="G50" s="51">
        <f t="shared" si="2"/>
        <v>0</v>
      </c>
    </row>
    <row r="51" spans="1:7" ht="12.75">
      <c r="A51" s="76">
        <v>5</v>
      </c>
      <c r="B51" s="76">
        <v>460490011</v>
      </c>
      <c r="C51" s="42" t="s">
        <v>46</v>
      </c>
      <c r="D51" s="89">
        <v>80</v>
      </c>
      <c r="E51" s="42" t="s">
        <v>24</v>
      </c>
      <c r="F51" s="44"/>
      <c r="G51" s="51">
        <f t="shared" si="2"/>
        <v>0</v>
      </c>
    </row>
    <row r="52" spans="1:7" ht="12.75">
      <c r="A52" s="76">
        <v>6</v>
      </c>
      <c r="B52" s="50">
        <v>460560163</v>
      </c>
      <c r="C52" s="45" t="s">
        <v>84</v>
      </c>
      <c r="D52" s="91">
        <v>80</v>
      </c>
      <c r="E52" s="45" t="s">
        <v>24</v>
      </c>
      <c r="F52" s="44"/>
      <c r="G52" s="51">
        <f t="shared" si="2"/>
        <v>0</v>
      </c>
    </row>
    <row r="53" spans="1:7" ht="12.75">
      <c r="A53" s="76">
        <v>7</v>
      </c>
      <c r="B53" s="50">
        <v>460600001</v>
      </c>
      <c r="C53" s="45" t="s">
        <v>73</v>
      </c>
      <c r="D53" s="91">
        <v>0.4</v>
      </c>
      <c r="E53" s="45" t="s">
        <v>58</v>
      </c>
      <c r="F53" s="44"/>
      <c r="G53" s="51">
        <f t="shared" si="2"/>
        <v>0</v>
      </c>
    </row>
    <row r="54" spans="1:7" ht="12.75">
      <c r="A54" s="79">
        <v>8</v>
      </c>
      <c r="B54" s="93" t="s">
        <v>47</v>
      </c>
      <c r="C54" s="47" t="s">
        <v>66</v>
      </c>
      <c r="D54" s="92">
        <v>40</v>
      </c>
      <c r="E54" s="47" t="s">
        <v>48</v>
      </c>
      <c r="F54" s="48"/>
      <c r="G54" s="65">
        <f t="shared" si="2"/>
        <v>0</v>
      </c>
    </row>
    <row r="55" spans="1:7" ht="12.75">
      <c r="A55" s="70"/>
      <c r="B55" s="47" t="s">
        <v>25</v>
      </c>
      <c r="C55" s="47"/>
      <c r="D55" s="47"/>
      <c r="E55" s="47"/>
      <c r="F55" s="48"/>
      <c r="G55" s="48">
        <f>SUM(G47:G54)</f>
        <v>0</v>
      </c>
    </row>
    <row r="59" spans="2:6" ht="12.75">
      <c r="B59" s="50"/>
      <c r="C59" s="45"/>
      <c r="D59" s="44"/>
      <c r="E59" s="45"/>
      <c r="F59" s="44"/>
    </row>
    <row r="60" spans="2:6" ht="12.75">
      <c r="B60" s="50"/>
      <c r="C60" s="45"/>
      <c r="D60" s="44"/>
      <c r="E60" s="45"/>
      <c r="F60" s="44"/>
    </row>
    <row r="67" spans="2:7" ht="12.75">
      <c r="B67" s="10"/>
      <c r="C67" s="8"/>
      <c r="D67" s="9"/>
      <c r="E67" s="8"/>
      <c r="F67" s="9"/>
      <c r="G67" s="39"/>
    </row>
    <row r="70" ht="12.75">
      <c r="G70" s="39"/>
    </row>
    <row r="71" spans="2:7" ht="12.75">
      <c r="B71" s="10"/>
      <c r="C71" s="8"/>
      <c r="D71" s="9"/>
      <c r="E71" s="8"/>
      <c r="F71" s="9"/>
      <c r="G71" s="39"/>
    </row>
    <row r="72" spans="2:7" ht="12.75">
      <c r="B72" s="37"/>
      <c r="C72" s="38"/>
      <c r="D72" s="36"/>
      <c r="E72" s="38"/>
      <c r="F72" s="36"/>
      <c r="G72" s="39"/>
    </row>
    <row r="73" spans="2:7" ht="12.75">
      <c r="B73" s="40"/>
      <c r="C73" s="38"/>
      <c r="D73" s="36"/>
      <c r="E73" s="38"/>
      <c r="F73" s="36"/>
      <c r="G73" s="39"/>
    </row>
    <row r="74" spans="2:7" ht="12.75">
      <c r="B74" s="32"/>
      <c r="C74" s="11"/>
      <c r="D74" s="31"/>
      <c r="E74" s="11"/>
      <c r="F74" s="31"/>
      <c r="G74" s="39"/>
    </row>
    <row r="75" spans="2:7" ht="12.75">
      <c r="B75" s="41"/>
      <c r="C75" s="34"/>
      <c r="D75" s="35"/>
      <c r="E75" s="34"/>
      <c r="F75" s="35"/>
      <c r="G75" s="39"/>
    </row>
    <row r="80" spans="1:7" ht="12.75">
      <c r="A80" s="24"/>
      <c r="B80" s="2"/>
      <c r="C80" s="2"/>
      <c r="D80" s="2"/>
      <c r="E80" s="2"/>
      <c r="F80" s="2"/>
      <c r="G80" s="14"/>
    </row>
    <row r="81" spans="1:7" ht="12.75">
      <c r="A81" s="19"/>
      <c r="B81" s="19"/>
      <c r="C81" s="19"/>
      <c r="D81" s="19"/>
      <c r="E81" s="19"/>
      <c r="F81" s="22"/>
      <c r="G81" s="25"/>
    </row>
    <row r="82" spans="1:7" ht="12.75">
      <c r="A82" s="18"/>
      <c r="B82" s="20"/>
      <c r="C82" s="19"/>
      <c r="D82" s="19"/>
      <c r="E82" s="19"/>
      <c r="F82" s="14"/>
      <c r="G82" s="14"/>
    </row>
    <row r="83" spans="1:7" ht="12.75">
      <c r="A83" s="18"/>
      <c r="B83" s="20"/>
      <c r="C83" s="19"/>
      <c r="D83" s="19"/>
      <c r="E83" s="19"/>
      <c r="F83" s="14"/>
      <c r="G83" s="14"/>
    </row>
    <row r="84" spans="1:7" ht="12.75">
      <c r="A84" s="18"/>
      <c r="B84" s="20"/>
      <c r="C84" s="19"/>
      <c r="D84" s="19"/>
      <c r="E84" s="19"/>
      <c r="F84" s="14"/>
      <c r="G84" s="14"/>
    </row>
    <row r="85" spans="1:7" ht="12.75">
      <c r="A85" s="26"/>
      <c r="B85" s="26"/>
      <c r="C85" s="23"/>
      <c r="D85" s="23"/>
      <c r="E85" s="23"/>
      <c r="F85" s="21"/>
      <c r="G85" s="14"/>
    </row>
    <row r="86" spans="1:7" ht="12.75">
      <c r="A86" s="26"/>
      <c r="B86" s="26"/>
      <c r="C86" s="23"/>
      <c r="D86" s="23"/>
      <c r="E86" s="23"/>
      <c r="F86" s="21"/>
      <c r="G86" s="14"/>
    </row>
    <row r="87" spans="1:7" ht="12.75">
      <c r="A87" s="26"/>
      <c r="B87" s="26"/>
      <c r="C87" s="23"/>
      <c r="D87" s="23"/>
      <c r="E87" s="23"/>
      <c r="F87" s="14"/>
      <c r="G87" s="14"/>
    </row>
    <row r="88" spans="1:7" ht="12.75">
      <c r="A88" s="26"/>
      <c r="B88" s="26"/>
      <c r="C88" s="23"/>
      <c r="D88" s="23"/>
      <c r="E88" s="23"/>
      <c r="F88" s="21"/>
      <c r="G88" s="14"/>
    </row>
    <row r="89" spans="1:7" ht="12.75">
      <c r="A89" s="26"/>
      <c r="B89" s="20"/>
      <c r="C89" s="19"/>
      <c r="D89" s="19"/>
      <c r="E89" s="19"/>
      <c r="F89" s="14"/>
      <c r="G89" s="14"/>
    </row>
    <row r="90" spans="1:7" ht="12.75">
      <c r="A90" s="20"/>
      <c r="B90" s="20"/>
      <c r="C90" s="19"/>
      <c r="D90" s="27"/>
      <c r="E90" s="19"/>
      <c r="F90" s="14"/>
      <c r="G90" s="14"/>
    </row>
    <row r="91" spans="1:7" ht="12.75">
      <c r="A91" s="20"/>
      <c r="B91" s="20"/>
      <c r="C91" s="19"/>
      <c r="D91" s="23"/>
      <c r="E91" s="19"/>
      <c r="F91" s="14"/>
      <c r="G91" s="14"/>
    </row>
    <row r="92" spans="1:7" ht="12.75">
      <c r="A92" s="18"/>
      <c r="B92" s="20"/>
      <c r="C92" s="19"/>
      <c r="D92" s="23"/>
      <c r="E92" s="19"/>
      <c r="F92" s="14"/>
      <c r="G92" s="14"/>
    </row>
    <row r="93" spans="1:7" ht="12.75">
      <c r="A93" s="20"/>
      <c r="B93" s="20"/>
      <c r="C93" s="19"/>
      <c r="D93" s="23"/>
      <c r="E93" s="19"/>
      <c r="F93" s="14"/>
      <c r="G93" s="14"/>
    </row>
    <row r="94" spans="1:7" ht="12.75">
      <c r="A94" s="20"/>
      <c r="B94" s="20"/>
      <c r="C94" s="19"/>
      <c r="D94" s="19"/>
      <c r="E94" s="19"/>
      <c r="F94" s="14"/>
      <c r="G94" s="14"/>
    </row>
    <row r="95" spans="1:7" ht="12.75">
      <c r="A95" s="20"/>
      <c r="B95" s="20"/>
      <c r="C95" s="19"/>
      <c r="D95" s="19"/>
      <c r="E95" s="19"/>
      <c r="F95" s="14"/>
      <c r="G95" s="14"/>
    </row>
    <row r="96" spans="1:7" ht="12.75">
      <c r="A96" s="20"/>
      <c r="B96" s="20"/>
      <c r="C96" s="19"/>
      <c r="D96" s="19"/>
      <c r="E96" s="19"/>
      <c r="F96" s="14"/>
      <c r="G96" s="14"/>
    </row>
    <row r="97" spans="1:7" ht="12.75">
      <c r="A97" s="20"/>
      <c r="B97" s="20"/>
      <c r="C97" s="19"/>
      <c r="D97" s="19"/>
      <c r="E97" s="19"/>
      <c r="F97" s="14"/>
      <c r="G97" s="14"/>
    </row>
    <row r="98" spans="1:7" ht="12.75">
      <c r="A98" s="20"/>
      <c r="B98" s="26"/>
      <c r="C98" s="23"/>
      <c r="D98" s="23"/>
      <c r="E98" s="23"/>
      <c r="F98" s="21"/>
      <c r="G98" s="14"/>
    </row>
    <row r="99" spans="1:7" ht="12.75">
      <c r="A99" s="26"/>
      <c r="B99" s="20"/>
      <c r="C99" s="19"/>
      <c r="D99" s="19"/>
      <c r="E99" s="19"/>
      <c r="F99" s="14"/>
      <c r="G99" s="14"/>
    </row>
    <row r="100" spans="1:7" ht="12.75">
      <c r="A100" s="20"/>
      <c r="B100" s="26"/>
      <c r="C100" s="23"/>
      <c r="D100" s="19"/>
      <c r="E100" s="19"/>
      <c r="F100" s="14"/>
      <c r="G100" s="14"/>
    </row>
    <row r="101" spans="1:7" ht="12.75">
      <c r="A101" s="20"/>
      <c r="B101" s="26"/>
      <c r="C101" s="23"/>
      <c r="D101" s="19"/>
      <c r="E101" s="19"/>
      <c r="F101" s="14"/>
      <c r="G101" s="14"/>
    </row>
    <row r="102" spans="1:7" ht="12.75">
      <c r="A102" s="20"/>
      <c r="B102" s="26"/>
      <c r="C102" s="23"/>
      <c r="D102" s="19"/>
      <c r="E102" s="19"/>
      <c r="F102" s="14"/>
      <c r="G102" s="14"/>
    </row>
    <row r="103" spans="1:7" ht="12.75">
      <c r="A103" s="20"/>
      <c r="B103" s="20"/>
      <c r="C103" s="19"/>
      <c r="D103" s="19"/>
      <c r="E103" s="19"/>
      <c r="F103" s="14"/>
      <c r="G103" s="14"/>
    </row>
    <row r="104" spans="1:7" ht="12.75">
      <c r="A104" s="20"/>
      <c r="B104" s="20"/>
      <c r="C104" s="19"/>
      <c r="D104" s="19"/>
      <c r="E104" s="19"/>
      <c r="F104" s="14"/>
      <c r="G104" s="14"/>
    </row>
    <row r="105" spans="1:7" ht="12.75">
      <c r="A105" s="20"/>
      <c r="B105" s="20"/>
      <c r="C105" s="19"/>
      <c r="D105" s="19"/>
      <c r="E105" s="19"/>
      <c r="F105" s="14"/>
      <c r="G105" s="14"/>
    </row>
    <row r="106" spans="1:7" ht="12.75">
      <c r="A106" s="20"/>
      <c r="B106" s="20"/>
      <c r="C106" s="19"/>
      <c r="D106" s="19"/>
      <c r="E106" s="19"/>
      <c r="F106" s="14"/>
      <c r="G106" s="14"/>
    </row>
    <row r="107" spans="1:7" ht="12.75">
      <c r="A107" s="20"/>
      <c r="B107" s="20"/>
      <c r="C107" s="19"/>
      <c r="D107" s="19"/>
      <c r="E107" s="19"/>
      <c r="F107" s="14"/>
      <c r="G107" s="14"/>
    </row>
    <row r="108" spans="1:7" ht="12.75">
      <c r="A108" s="20"/>
      <c r="B108" s="20"/>
      <c r="C108" s="19"/>
      <c r="D108" s="19"/>
      <c r="E108" s="19"/>
      <c r="F108" s="14"/>
      <c r="G108" s="14"/>
    </row>
    <row r="109" spans="1:7" ht="12.75">
      <c r="A109" s="20"/>
      <c r="B109" s="20"/>
      <c r="C109" s="19"/>
      <c r="D109" s="19"/>
      <c r="E109" s="19"/>
      <c r="F109" s="14"/>
      <c r="G109" s="14"/>
    </row>
    <row r="110" spans="1:7" ht="12.75">
      <c r="A110" s="20"/>
      <c r="B110" s="20"/>
      <c r="C110" s="19"/>
      <c r="D110" s="19"/>
      <c r="E110" s="19"/>
      <c r="F110" s="14"/>
      <c r="G110" s="14"/>
    </row>
    <row r="111" spans="1:7" ht="12.75">
      <c r="A111" s="20"/>
      <c r="B111" s="20"/>
      <c r="C111" s="19"/>
      <c r="D111" s="19"/>
      <c r="E111" s="19"/>
      <c r="F111" s="14"/>
      <c r="G111" s="14"/>
    </row>
    <row r="112" spans="1:7" ht="12.75">
      <c r="A112" s="20"/>
      <c r="B112" s="20"/>
      <c r="C112" s="19"/>
      <c r="D112" s="19"/>
      <c r="E112" s="19"/>
      <c r="F112" s="14"/>
      <c r="G112" s="14"/>
    </row>
    <row r="113" spans="1:7" ht="12.75">
      <c r="A113" s="20"/>
      <c r="B113" s="20"/>
      <c r="C113" s="19"/>
      <c r="D113" s="23"/>
      <c r="E113" s="19"/>
      <c r="F113" s="14"/>
      <c r="G113" s="14"/>
    </row>
    <row r="114" spans="1:7" ht="12.75">
      <c r="A114" s="20"/>
      <c r="B114" s="20"/>
      <c r="C114" s="19"/>
      <c r="D114" s="19"/>
      <c r="E114" s="19"/>
      <c r="F114" s="14"/>
      <c r="G114" s="14"/>
    </row>
    <row r="115" spans="1:7" ht="12.75">
      <c r="A115" s="20"/>
      <c r="B115" s="20"/>
      <c r="C115" s="19"/>
      <c r="D115" s="19"/>
      <c r="E115" s="19"/>
      <c r="F115" s="14"/>
      <c r="G115" s="14"/>
    </row>
    <row r="116" spans="1:7" ht="12.75">
      <c r="A116" s="20"/>
      <c r="B116" s="20"/>
      <c r="C116" s="19"/>
      <c r="D116" s="19"/>
      <c r="E116" s="19"/>
      <c r="F116" s="14"/>
      <c r="G116" s="14"/>
    </row>
    <row r="117" spans="1:7" ht="12.75">
      <c r="A117" s="20"/>
      <c r="B117" s="20"/>
      <c r="C117" s="19"/>
      <c r="D117" s="19"/>
      <c r="E117" s="19"/>
      <c r="F117" s="14"/>
      <c r="G117" s="14"/>
    </row>
    <row r="118" spans="1:7" ht="12.75">
      <c r="A118" s="20"/>
      <c r="B118" s="20"/>
      <c r="C118" s="19"/>
      <c r="D118" s="19"/>
      <c r="E118" s="19"/>
      <c r="F118" s="14"/>
      <c r="G118" s="14"/>
    </row>
    <row r="119" spans="1:7" ht="12.75">
      <c r="A119" s="20"/>
      <c r="B119" s="20"/>
      <c r="C119" s="19"/>
      <c r="D119" s="19"/>
      <c r="E119" s="19"/>
      <c r="F119" s="14"/>
      <c r="G119" s="14"/>
    </row>
    <row r="120" spans="1:7" ht="12.75">
      <c r="A120" s="20"/>
      <c r="B120" s="20"/>
      <c r="C120" s="19"/>
      <c r="D120" s="19"/>
      <c r="E120" s="19"/>
      <c r="F120" s="14"/>
      <c r="G120" s="14"/>
    </row>
    <row r="121" spans="1:7" ht="12.75">
      <c r="A121" s="20"/>
      <c r="B121" s="20"/>
      <c r="C121" s="19"/>
      <c r="D121" s="19"/>
      <c r="E121" s="19"/>
      <c r="F121" s="14"/>
      <c r="G121" s="14"/>
    </row>
    <row r="122" spans="1:7" ht="12.75">
      <c r="A122" s="20"/>
      <c r="B122" s="20"/>
      <c r="C122" s="19"/>
      <c r="D122" s="19"/>
      <c r="E122" s="19"/>
      <c r="F122" s="14"/>
      <c r="G122" s="14"/>
    </row>
    <row r="123" spans="1:7" ht="12.75">
      <c r="A123" s="20"/>
      <c r="B123" s="20"/>
      <c r="C123" s="19"/>
      <c r="D123" s="19"/>
      <c r="E123" s="19"/>
      <c r="F123" s="14"/>
      <c r="G123" s="14"/>
    </row>
    <row r="124" spans="1:7" ht="12.75">
      <c r="A124" s="20"/>
      <c r="B124" s="20"/>
      <c r="C124" s="19"/>
      <c r="D124" s="19"/>
      <c r="E124" s="19"/>
      <c r="F124" s="14"/>
      <c r="G124" s="14"/>
    </row>
    <row r="125" spans="1:7" ht="12.75">
      <c r="A125" s="20"/>
      <c r="B125" s="20"/>
      <c r="C125" s="19"/>
      <c r="D125" s="19"/>
      <c r="E125" s="19"/>
      <c r="F125" s="14"/>
      <c r="G125" s="14"/>
    </row>
    <row r="126" spans="1:7" ht="12.75">
      <c r="A126" s="20"/>
      <c r="B126" s="20"/>
      <c r="C126" s="19"/>
      <c r="D126" s="19"/>
      <c r="E126" s="19"/>
      <c r="F126" s="14"/>
      <c r="G126" s="14"/>
    </row>
    <row r="127" spans="1:7" ht="12.75">
      <c r="A127" s="20"/>
      <c r="B127" s="20"/>
      <c r="C127" s="19"/>
      <c r="D127" s="19"/>
      <c r="E127" s="19"/>
      <c r="F127" s="14"/>
      <c r="G127" s="14"/>
    </row>
    <row r="128" spans="1:7" ht="12.75">
      <c r="A128" s="20"/>
      <c r="B128" s="20"/>
      <c r="C128" s="19"/>
      <c r="D128" s="19"/>
      <c r="E128" s="19"/>
      <c r="F128" s="14"/>
      <c r="G128" s="14"/>
    </row>
    <row r="129" spans="1:7" ht="12.75">
      <c r="A129" s="20"/>
      <c r="B129" s="20"/>
      <c r="C129" s="19"/>
      <c r="D129" s="19"/>
      <c r="E129" s="19"/>
      <c r="F129" s="14"/>
      <c r="G129" s="14"/>
    </row>
    <row r="130" spans="1:7" ht="12.75">
      <c r="A130" s="20"/>
      <c r="B130" s="20"/>
      <c r="C130" s="19"/>
      <c r="D130" s="19"/>
      <c r="E130" s="19"/>
      <c r="F130" s="14"/>
      <c r="G130" s="14"/>
    </row>
    <row r="131" spans="1:7" ht="12.75">
      <c r="A131" s="20"/>
      <c r="B131" s="20"/>
      <c r="C131" s="19"/>
      <c r="D131" s="19"/>
      <c r="E131" s="19"/>
      <c r="F131" s="14"/>
      <c r="G131" s="14"/>
    </row>
    <row r="132" spans="1:7" ht="12.75">
      <c r="A132" s="20"/>
      <c r="B132" s="20"/>
      <c r="C132" s="19"/>
      <c r="D132" s="19"/>
      <c r="E132" s="19"/>
      <c r="F132" s="14"/>
      <c r="G132" s="14"/>
    </row>
    <row r="133" spans="1:7" ht="12.75">
      <c r="A133" s="20"/>
      <c r="B133" s="20"/>
      <c r="C133" s="19"/>
      <c r="D133" s="19"/>
      <c r="E133" s="19"/>
      <c r="F133" s="14"/>
      <c r="G133" s="14"/>
    </row>
    <row r="134" spans="1:7" ht="12.75">
      <c r="A134" s="20"/>
      <c r="B134" s="20"/>
      <c r="C134" s="19"/>
      <c r="D134" s="19"/>
      <c r="E134" s="19"/>
      <c r="F134" s="14"/>
      <c r="G134" s="14"/>
    </row>
    <row r="135" spans="1:7" ht="12.75">
      <c r="A135" s="18"/>
      <c r="B135" s="20"/>
      <c r="C135" s="19"/>
      <c r="D135" s="19"/>
      <c r="E135" s="19"/>
      <c r="F135" s="14"/>
      <c r="G135" s="14"/>
    </row>
    <row r="136" spans="1:7" ht="12.75">
      <c r="A136" s="18"/>
      <c r="B136" s="20"/>
      <c r="C136" s="19"/>
      <c r="D136" s="19"/>
      <c r="E136" s="19"/>
      <c r="F136" s="14"/>
      <c r="G136" s="14"/>
    </row>
    <row r="137" spans="1:7" ht="12.75">
      <c r="A137" s="18"/>
      <c r="B137" s="20"/>
      <c r="C137" s="19"/>
      <c r="D137" s="19"/>
      <c r="E137" s="19"/>
      <c r="F137" s="14"/>
      <c r="G137" s="14"/>
    </row>
    <row r="138" spans="1:7" ht="12.75">
      <c r="A138" s="20"/>
      <c r="B138" s="20"/>
      <c r="C138" s="19"/>
      <c r="D138" s="19"/>
      <c r="E138" s="19"/>
      <c r="F138" s="14"/>
      <c r="G138" s="14"/>
    </row>
    <row r="139" spans="1:7" ht="12.75">
      <c r="A139" s="20"/>
      <c r="B139" s="19"/>
      <c r="C139" s="19"/>
      <c r="D139" s="19"/>
      <c r="E139" s="19"/>
      <c r="F139" s="14"/>
      <c r="G139" s="14"/>
    </row>
    <row r="140" spans="1:7" ht="12.75">
      <c r="A140" s="19"/>
      <c r="B140" s="20"/>
      <c r="C140" s="19"/>
      <c r="D140" s="19"/>
      <c r="E140" s="19"/>
      <c r="F140" s="14"/>
      <c r="G140" s="14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4"/>
      <c r="B143" s="2"/>
      <c r="C143" s="2"/>
      <c r="D143" s="2"/>
      <c r="E143" s="2"/>
      <c r="F143" s="2"/>
      <c r="G143" s="2"/>
    </row>
    <row r="144" spans="1:7" ht="12.75">
      <c r="A144" s="19"/>
      <c r="B144" s="19"/>
      <c r="C144" s="19"/>
      <c r="D144" s="14"/>
      <c r="E144" s="19"/>
      <c r="F144" s="22"/>
      <c r="G144" s="25"/>
    </row>
    <row r="145" spans="1:7" ht="12.75">
      <c r="A145" s="20"/>
      <c r="B145" s="28"/>
      <c r="C145" s="19"/>
      <c r="D145" s="14"/>
      <c r="E145" s="19"/>
      <c r="F145" s="14"/>
      <c r="G145" s="21"/>
    </row>
    <row r="146" spans="1:7" ht="12.75">
      <c r="A146" s="20"/>
      <c r="B146" s="20"/>
      <c r="C146" s="19"/>
      <c r="D146" s="14"/>
      <c r="E146" s="19"/>
      <c r="F146" s="14"/>
      <c r="G146" s="21"/>
    </row>
    <row r="147" spans="1:7" ht="12.75">
      <c r="A147" s="20"/>
      <c r="B147" s="20"/>
      <c r="C147" s="19"/>
      <c r="D147" s="14"/>
      <c r="E147" s="19"/>
      <c r="F147" s="14"/>
      <c r="G147" s="21"/>
    </row>
    <row r="148" spans="1:7" ht="12.75">
      <c r="A148" s="20"/>
      <c r="B148" s="28"/>
      <c r="C148" s="29"/>
      <c r="D148" s="14"/>
      <c r="E148" s="19"/>
      <c r="F148" s="14"/>
      <c r="G148" s="21"/>
    </row>
    <row r="149" spans="1:7" ht="12.75">
      <c r="A149" s="20"/>
      <c r="B149" s="20"/>
      <c r="C149" s="19"/>
      <c r="D149" s="14"/>
      <c r="E149" s="19"/>
      <c r="F149" s="14"/>
      <c r="G149" s="21"/>
    </row>
    <row r="150" spans="1:7" ht="12.75">
      <c r="A150" s="20"/>
      <c r="B150" s="20"/>
      <c r="C150" s="19"/>
      <c r="D150" s="14"/>
      <c r="E150" s="19"/>
      <c r="F150" s="14"/>
      <c r="G150" s="21"/>
    </row>
    <row r="151" spans="1:7" ht="12.75">
      <c r="A151" s="26"/>
      <c r="B151" s="26"/>
      <c r="C151" s="23"/>
      <c r="D151" s="21"/>
      <c r="E151" s="23"/>
      <c r="F151" s="21"/>
      <c r="G151" s="21"/>
    </row>
    <row r="152" spans="1:7" ht="12.75">
      <c r="A152" s="19"/>
      <c r="B152" s="19"/>
      <c r="C152" s="19"/>
      <c r="D152" s="19"/>
      <c r="E152" s="19"/>
      <c r="F152" s="14"/>
      <c r="G152" s="21"/>
    </row>
    <row r="157" ht="12.75">
      <c r="A157" s="2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komanicky</cp:lastModifiedBy>
  <cp:lastPrinted>2017-10-26T08:48:59Z</cp:lastPrinted>
  <dcterms:created xsi:type="dcterms:W3CDTF">2009-11-17T12:53:42Z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